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85" windowWidth="14730" windowHeight="8160"/>
  </bookViews>
  <sheets>
    <sheet name="eei 2015" sheetId="4" r:id="rId1"/>
  </sheets>
  <definedNames>
    <definedName name="_xlnm.Print_Titles" localSheetId="0">'eei 2015'!$3:$5</definedName>
  </definedNames>
  <calcPr calcId="145621"/>
</workbook>
</file>

<file path=xl/calcChain.xml><?xml version="1.0" encoding="utf-8"?>
<calcChain xmlns="http://schemas.openxmlformats.org/spreadsheetml/2006/main">
  <c r="C17" i="4" l="1"/>
  <c r="J17" i="4" l="1"/>
  <c r="I17" i="4"/>
  <c r="H17" i="4"/>
  <c r="E17" i="4"/>
  <c r="D17" i="4"/>
  <c r="K16" i="4"/>
  <c r="F16" i="4"/>
  <c r="G16" i="4" s="1"/>
  <c r="K15" i="4"/>
  <c r="F15" i="4"/>
  <c r="G15" i="4" s="1"/>
  <c r="K14" i="4"/>
  <c r="F14" i="4"/>
  <c r="G14" i="4" s="1"/>
  <c r="K13" i="4"/>
  <c r="F13" i="4"/>
  <c r="G13" i="4" s="1"/>
  <c r="K12" i="4"/>
  <c r="F12" i="4"/>
  <c r="G12" i="4" s="1"/>
  <c r="K11" i="4"/>
  <c r="F11" i="4"/>
  <c r="G11" i="4" s="1"/>
  <c r="K10" i="4"/>
  <c r="F10" i="4"/>
  <c r="G10" i="4" s="1"/>
  <c r="K9" i="4"/>
  <c r="F9" i="4"/>
  <c r="G9" i="4" s="1"/>
  <c r="K8" i="4"/>
  <c r="F8" i="4"/>
  <c r="G8" i="4" s="1"/>
  <c r="K7" i="4"/>
  <c r="F7" i="4"/>
  <c r="G7" i="4" s="1"/>
  <c r="K6" i="4"/>
  <c r="F6" i="4"/>
  <c r="G6" i="4" s="1"/>
  <c r="K17" i="4" l="1"/>
  <c r="F17" i="4"/>
  <c r="G17" i="4" s="1"/>
</calcChain>
</file>

<file path=xl/sharedStrings.xml><?xml version="1.0" encoding="utf-8"?>
<sst xmlns="http://schemas.openxmlformats.org/spreadsheetml/2006/main" count="29" uniqueCount="29">
  <si>
    <t>EEĮ tiekimas vidaus rinkai</t>
  </si>
  <si>
    <t>EEĮ atliekų surinkimas, tvarkymas</t>
  </si>
  <si>
    <t>EEĮ kategorija</t>
  </si>
  <si>
    <t>Lietuvoje surinktos EEĮ atliekos, t</t>
  </si>
  <si>
    <t>Nr.</t>
  </si>
  <si>
    <t>Pavadinimas</t>
  </si>
  <si>
    <t>apdorota Lietuvoje</t>
  </si>
  <si>
    <t>apdorota kitose ES valstybėse narėse</t>
  </si>
  <si>
    <t>apdorota kitose valstybėse</t>
  </si>
  <si>
    <t>Smulkūs namų apyvokos prietaisai</t>
  </si>
  <si>
    <t>Apšvietimo įranga, išskyrus dujošvytes lempas</t>
  </si>
  <si>
    <t>5a</t>
  </si>
  <si>
    <t>Dujošvytės lempos</t>
  </si>
  <si>
    <t>Elektros ir elektroniniai įrankiai (išskyrus stambius stacionarius pramoninius prietaisus)</t>
  </si>
  <si>
    <t>Žaislai, laisvalaikio ir sporto įranga</t>
  </si>
  <si>
    <t xml:space="preserve">Medicininiai prietaisai, išskyrus implantuotus ir infekuotus produktus </t>
  </si>
  <si>
    <t>Stebėsenos ir kontrolės prietaisai</t>
  </si>
  <si>
    <t>Automatiniai daiktų išdavimo įtaisai</t>
  </si>
  <si>
    <t>Stambūs namų apyvokos prietaisai</t>
  </si>
  <si>
    <t>IT ir telekomunikacijų įranga</t>
  </si>
  <si>
    <t>Vartojimo įranga</t>
  </si>
  <si>
    <t xml:space="preserve">buitinės EEĮ atliekos </t>
  </si>
  <si>
    <t>ne buitinės EEĮ atliekos</t>
  </si>
  <si>
    <t>IŠ VISO surinkta</t>
  </si>
  <si>
    <t>Surinkta % nuo patiekto rinkai kiekio</t>
  </si>
  <si>
    <t xml:space="preserve">IŠ VISO apdorota </t>
  </si>
  <si>
    <t>Vidaus rinkai patiektas kiekis, t</t>
  </si>
  <si>
    <t>Gamintojų ir importuotojų patiektas vidaus rinkai elektros ir elektroninės įrangos (EEĮ) kiekis; EEĮ atliekų surinkimas ir tvarkymas 2015 m.</t>
  </si>
  <si>
    <t>Apdorotos (perdirbtos ar kitaip panaudotos, paruoštos naudoti ar šalinti) EEĮ atliekos,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</si>
</sst>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_ ;[Red]\-0.000\ "/>
    <numFmt numFmtId="167" formatCode="#,##0.000"/>
  </numFmts>
  <fonts count="5" x14ac:knownFonts="1">
    <font>
      <sz val="10"/>
      <name val="Arial"/>
      <family val="2"/>
    </font>
    <font>
      <sz val="8"/>
      <name val="Arial"/>
      <family val="2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indexed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2" borderId="1" applyNumberFormat="0" applyFont="0" applyFill="0" applyBorder="0" applyAlignment="0">
      <alignment vertical="center"/>
      <protection locked="0"/>
    </xf>
  </cellStyleXfs>
  <cellXfs count="47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Continuous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5" fontId="2" fillId="0" borderId="5" xfId="1" applyNumberFormat="1" applyFont="1" applyFill="1" applyBorder="1" applyAlignment="1">
      <alignment horizontal="righ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65" fontId="3" fillId="5" borderId="2" xfId="0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3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4" fillId="3" borderId="2" xfId="0" applyFont="1" applyFill="1" applyBorder="1" applyAlignment="1">
      <alignment horizontal="center" vertical="center" wrapText="1"/>
    </xf>
    <xf numFmtId="167" fontId="2" fillId="0" borderId="4" xfId="0" applyNumberFormat="1" applyFont="1" applyFill="1" applyBorder="1" applyAlignment="1">
      <alignment horizontal="right" vertical="center"/>
    </xf>
    <xf numFmtId="167" fontId="2" fillId="0" borderId="5" xfId="1" applyNumberFormat="1" applyFont="1" applyFill="1" applyBorder="1" applyAlignment="1">
      <alignment horizontal="right" vertical="center" wrapText="1"/>
      <protection locked="0"/>
    </xf>
    <xf numFmtId="167" fontId="2" fillId="0" borderId="3" xfId="0" applyNumberFormat="1" applyFont="1" applyFill="1" applyBorder="1" applyAlignment="1">
      <alignment horizontal="right" vertical="center"/>
    </xf>
    <xf numFmtId="167" fontId="2" fillId="0" borderId="1" xfId="1" applyNumberFormat="1" applyFont="1" applyFill="1" applyBorder="1" applyAlignment="1">
      <alignment horizontal="right" vertical="center" wrapText="1"/>
      <protection locked="0"/>
    </xf>
    <xf numFmtId="167" fontId="2" fillId="0" borderId="6" xfId="0" applyNumberFormat="1" applyFont="1" applyFill="1" applyBorder="1" applyAlignment="1">
      <alignment horizontal="right" vertical="center"/>
    </xf>
    <xf numFmtId="167" fontId="2" fillId="0" borderId="3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67" fontId="3" fillId="5" borderId="2" xfId="0" applyNumberFormat="1" applyFont="1" applyFill="1" applyBorder="1" applyAlignment="1">
      <alignment horizontal="right" vertical="center"/>
    </xf>
    <xf numFmtId="167" fontId="2" fillId="5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67" fontId="2" fillId="0" borderId="2" xfId="0" applyNumberFormat="1" applyFont="1" applyFill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2" fillId="0" borderId="7" xfId="1" applyNumberFormat="1" applyFont="1" applyFill="1" applyBorder="1" applyAlignment="1">
      <alignment horizontal="right" vertical="center" wrapText="1"/>
      <protection locked="0"/>
    </xf>
    <xf numFmtId="167" fontId="2" fillId="0" borderId="3" xfId="1" applyNumberFormat="1" applyFont="1" applyFill="1" applyBorder="1" applyAlignment="1">
      <alignment horizontal="right" vertical="center" wrapText="1"/>
      <protection locked="0"/>
    </xf>
    <xf numFmtId="14" fontId="3" fillId="0" borderId="0" xfId="0" applyNumberFormat="1" applyFont="1" applyAlignment="1"/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2">
    <cellStyle name="Įprastas" xfId="0" builtinId="0"/>
    <cellStyle name="SDMX_user_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130" zoomScaleNormal="130" workbookViewId="0">
      <pane ySplit="5" topLeftCell="A6" activePane="bottomLeft" state="frozen"/>
      <selection pane="bottomLeft"/>
    </sheetView>
  </sheetViews>
  <sheetFormatPr defaultRowHeight="12" x14ac:dyDescent="0.2"/>
  <cols>
    <col min="1" max="1" width="4.42578125" style="1" customWidth="1"/>
    <col min="2" max="2" width="27.28515625" style="1" customWidth="1"/>
    <col min="3" max="3" width="10.5703125" style="1" customWidth="1"/>
    <col min="4" max="6" width="9.7109375" style="1" customWidth="1"/>
    <col min="7" max="7" width="7.85546875" style="1" customWidth="1"/>
    <col min="8" max="8" width="9.28515625" style="1" customWidth="1"/>
    <col min="9" max="9" width="9.7109375" style="1" customWidth="1"/>
    <col min="10" max="10" width="8.85546875" style="1" customWidth="1"/>
    <col min="11" max="11" width="9.28515625" style="1" customWidth="1"/>
    <col min="12" max="16384" width="9.140625" style="1"/>
  </cols>
  <sheetData>
    <row r="1" spans="1:12" ht="18" customHeight="1" x14ac:dyDescent="0.2">
      <c r="K1" s="33">
        <v>42921</v>
      </c>
    </row>
    <row r="2" spans="1:12" ht="19.5" customHeight="1" x14ac:dyDescent="0.2">
      <c r="A2" s="34" t="s">
        <v>27</v>
      </c>
      <c r="B2" s="34"/>
      <c r="C2" s="34"/>
      <c r="D2" s="35"/>
      <c r="E2" s="35"/>
      <c r="F2" s="35"/>
      <c r="G2" s="35"/>
      <c r="H2" s="35"/>
      <c r="I2" s="35"/>
      <c r="J2" s="35"/>
      <c r="K2" s="35"/>
    </row>
    <row r="3" spans="1:12" ht="21" customHeight="1" x14ac:dyDescent="0.2">
      <c r="A3" s="45" t="s">
        <v>0</v>
      </c>
      <c r="B3" s="46"/>
      <c r="C3" s="46"/>
      <c r="D3" s="36" t="s">
        <v>1</v>
      </c>
      <c r="E3" s="36"/>
      <c r="F3" s="36"/>
      <c r="G3" s="36"/>
      <c r="H3" s="36"/>
      <c r="I3" s="36"/>
      <c r="J3" s="36"/>
      <c r="K3" s="36"/>
    </row>
    <row r="4" spans="1:12" ht="27.75" customHeight="1" x14ac:dyDescent="0.2">
      <c r="A4" s="37" t="s">
        <v>2</v>
      </c>
      <c r="B4" s="38"/>
      <c r="C4" s="39" t="s">
        <v>26</v>
      </c>
      <c r="D4" s="41" t="s">
        <v>3</v>
      </c>
      <c r="E4" s="42"/>
      <c r="F4" s="42"/>
      <c r="G4" s="43"/>
      <c r="H4" s="44" t="s">
        <v>28</v>
      </c>
      <c r="I4" s="44"/>
      <c r="J4" s="44"/>
      <c r="K4" s="44"/>
    </row>
    <row r="5" spans="1:12" ht="66" customHeight="1" x14ac:dyDescent="0.2">
      <c r="A5" s="2" t="s">
        <v>4</v>
      </c>
      <c r="B5" s="17" t="s">
        <v>5</v>
      </c>
      <c r="C5" s="40"/>
      <c r="D5" s="3" t="s">
        <v>21</v>
      </c>
      <c r="E5" s="3" t="s">
        <v>22</v>
      </c>
      <c r="F5" s="4" t="s">
        <v>23</v>
      </c>
      <c r="G5" s="3" t="s">
        <v>24</v>
      </c>
      <c r="H5" s="3" t="s">
        <v>6</v>
      </c>
      <c r="I5" s="3" t="s">
        <v>7</v>
      </c>
      <c r="J5" s="3" t="s">
        <v>8</v>
      </c>
      <c r="K5" s="5" t="s">
        <v>25</v>
      </c>
    </row>
    <row r="6" spans="1:12" ht="20.100000000000001" customHeight="1" x14ac:dyDescent="0.2">
      <c r="A6" s="6">
        <v>1</v>
      </c>
      <c r="B6" s="7" t="s">
        <v>18</v>
      </c>
      <c r="C6" s="23">
        <v>17117.86</v>
      </c>
      <c r="D6" s="18">
        <v>9088.3494093851114</v>
      </c>
      <c r="E6" s="18">
        <v>154.80598537799202</v>
      </c>
      <c r="F6" s="19">
        <f>D6+E6</f>
        <v>9243.1553947631037</v>
      </c>
      <c r="G6" s="8">
        <f t="shared" ref="G6:G17" si="0">F6/C6*100</f>
        <v>53.997143303912424</v>
      </c>
      <c r="H6" s="19">
        <v>9142.9610000000011</v>
      </c>
      <c r="I6" s="27">
        <v>800.81099999999992</v>
      </c>
      <c r="J6" s="28"/>
      <c r="K6" s="29">
        <f t="shared" ref="K6:K16" si="1">SUM(H6:J6)</f>
        <v>9943.7720000000008</v>
      </c>
      <c r="L6" s="16"/>
    </row>
    <row r="7" spans="1:12" ht="20.100000000000001" customHeight="1" x14ac:dyDescent="0.2">
      <c r="A7" s="9">
        <v>2</v>
      </c>
      <c r="B7" s="10" t="s">
        <v>9</v>
      </c>
      <c r="C7" s="23">
        <v>3533.8517000000002</v>
      </c>
      <c r="D7" s="20">
        <v>1206.5948600608965</v>
      </c>
      <c r="E7" s="20">
        <v>22.276628005123001</v>
      </c>
      <c r="F7" s="21">
        <f t="shared" ref="F7:F16" si="2">D7+E7</f>
        <v>1228.8714880660195</v>
      </c>
      <c r="G7" s="8">
        <f t="shared" si="0"/>
        <v>34.774280088381168</v>
      </c>
      <c r="H7" s="21">
        <v>1255.6628862631051</v>
      </c>
      <c r="I7" s="20">
        <v>20.72</v>
      </c>
      <c r="J7" s="23"/>
      <c r="K7" s="30">
        <f t="shared" si="1"/>
        <v>1276.3828862631051</v>
      </c>
    </row>
    <row r="8" spans="1:12" ht="20.100000000000001" customHeight="1" x14ac:dyDescent="0.2">
      <c r="A8" s="9">
        <v>3</v>
      </c>
      <c r="B8" s="10" t="s">
        <v>19</v>
      </c>
      <c r="C8" s="23">
        <v>3536.7042000000001</v>
      </c>
      <c r="D8" s="22">
        <v>1863.9126647147984</v>
      </c>
      <c r="E8" s="22">
        <v>290.78995620689199</v>
      </c>
      <c r="F8" s="21">
        <f t="shared" si="2"/>
        <v>2154.7026209216906</v>
      </c>
      <c r="G8" s="8">
        <f t="shared" si="0"/>
        <v>60.924026977480629</v>
      </c>
      <c r="H8" s="21">
        <v>2151.4920000000002</v>
      </c>
      <c r="I8" s="21">
        <v>273.14999999999998</v>
      </c>
      <c r="J8" s="23"/>
      <c r="K8" s="30">
        <f t="shared" si="1"/>
        <v>2424.6420000000003</v>
      </c>
    </row>
    <row r="9" spans="1:12" ht="20.100000000000001" customHeight="1" x14ac:dyDescent="0.2">
      <c r="A9" s="9">
        <v>4</v>
      </c>
      <c r="B9" s="10" t="s">
        <v>20</v>
      </c>
      <c r="C9" s="23">
        <v>1918.0079999999998</v>
      </c>
      <c r="D9" s="22">
        <v>1893.5566611029903</v>
      </c>
      <c r="E9" s="22">
        <v>15.215189177176001</v>
      </c>
      <c r="F9" s="21">
        <f t="shared" si="2"/>
        <v>1908.7718502801663</v>
      </c>
      <c r="G9" s="8">
        <f t="shared" si="0"/>
        <v>99.51845092826342</v>
      </c>
      <c r="H9" s="21">
        <v>1783.2209999999998</v>
      </c>
      <c r="I9" s="20">
        <v>24.61</v>
      </c>
      <c r="J9" s="23"/>
      <c r="K9" s="30">
        <f t="shared" si="1"/>
        <v>1807.8309999999997</v>
      </c>
    </row>
    <row r="10" spans="1:12" ht="24" x14ac:dyDescent="0.2">
      <c r="A10" s="9">
        <v>5</v>
      </c>
      <c r="B10" s="10" t="s">
        <v>10</v>
      </c>
      <c r="C10" s="23">
        <v>991.16084000000001</v>
      </c>
      <c r="D10" s="23">
        <v>131.38501121350902</v>
      </c>
      <c r="E10" s="23">
        <v>48.809470120029012</v>
      </c>
      <c r="F10" s="21">
        <f t="shared" si="2"/>
        <v>180.19448133353802</v>
      </c>
      <c r="G10" s="8">
        <f t="shared" si="0"/>
        <v>18.180145346898293</v>
      </c>
      <c r="H10" s="21">
        <v>185.13948133353799</v>
      </c>
      <c r="I10" s="20"/>
      <c r="J10" s="23"/>
      <c r="K10" s="30">
        <f t="shared" si="1"/>
        <v>185.13948133353799</v>
      </c>
    </row>
    <row r="11" spans="1:12" ht="20.100000000000001" customHeight="1" x14ac:dyDescent="0.2">
      <c r="A11" s="9" t="s">
        <v>11</v>
      </c>
      <c r="B11" s="10" t="s">
        <v>12</v>
      </c>
      <c r="C11" s="23">
        <v>304.536</v>
      </c>
      <c r="D11" s="23">
        <v>141.530117220932</v>
      </c>
      <c r="E11" s="23">
        <v>43.663508958394004</v>
      </c>
      <c r="F11" s="21">
        <f t="shared" si="2"/>
        <v>185.193626179326</v>
      </c>
      <c r="G11" s="8">
        <f t="shared" si="0"/>
        <v>60.811735288874225</v>
      </c>
      <c r="H11" s="21">
        <v>88.064999999999998</v>
      </c>
      <c r="I11" s="21">
        <v>82.5</v>
      </c>
      <c r="J11" s="21"/>
      <c r="K11" s="30">
        <f t="shared" si="1"/>
        <v>170.565</v>
      </c>
    </row>
    <row r="12" spans="1:12" ht="43.5" customHeight="1" x14ac:dyDescent="0.2">
      <c r="A12" s="9">
        <v>6</v>
      </c>
      <c r="B12" s="10" t="s">
        <v>13</v>
      </c>
      <c r="C12" s="23">
        <v>2413.1602699999999</v>
      </c>
      <c r="D12" s="23">
        <v>815.64524384433412</v>
      </c>
      <c r="E12" s="23">
        <v>32.082573352723003</v>
      </c>
      <c r="F12" s="21">
        <f t="shared" si="2"/>
        <v>847.72781719705711</v>
      </c>
      <c r="G12" s="8">
        <f t="shared" si="0"/>
        <v>35.129362427181725</v>
      </c>
      <c r="H12" s="21">
        <v>866.78400000000011</v>
      </c>
      <c r="I12" s="20">
        <v>3</v>
      </c>
      <c r="J12" s="23"/>
      <c r="K12" s="30">
        <f t="shared" si="1"/>
        <v>869.78400000000011</v>
      </c>
    </row>
    <row r="13" spans="1:12" ht="20.100000000000001" customHeight="1" x14ac:dyDescent="0.2">
      <c r="A13" s="9">
        <v>7</v>
      </c>
      <c r="B13" s="10" t="s">
        <v>14</v>
      </c>
      <c r="C13" s="23">
        <v>323.37549999999999</v>
      </c>
      <c r="D13" s="23">
        <v>47.373167508084997</v>
      </c>
      <c r="E13" s="23">
        <v>1.2289514865540001</v>
      </c>
      <c r="F13" s="21">
        <f t="shared" si="2"/>
        <v>48.602118994639</v>
      </c>
      <c r="G13" s="8">
        <f t="shared" si="0"/>
        <v>15.029623145426601</v>
      </c>
      <c r="H13" s="21">
        <v>47.944000000000003</v>
      </c>
      <c r="I13" s="20">
        <v>1.2</v>
      </c>
      <c r="J13" s="23"/>
      <c r="K13" s="30">
        <f t="shared" si="1"/>
        <v>49.144000000000005</v>
      </c>
    </row>
    <row r="14" spans="1:12" ht="33" customHeight="1" x14ac:dyDescent="0.2">
      <c r="A14" s="9">
        <v>8</v>
      </c>
      <c r="B14" s="10" t="s">
        <v>15</v>
      </c>
      <c r="C14" s="23">
        <v>291.72300000000001</v>
      </c>
      <c r="D14" s="23">
        <v>52.480000000000004</v>
      </c>
      <c r="E14" s="23">
        <v>6.0749141119530012</v>
      </c>
      <c r="F14" s="21">
        <f t="shared" si="2"/>
        <v>58.554914111953003</v>
      </c>
      <c r="G14" s="8">
        <f t="shared" si="0"/>
        <v>20.072093771129804</v>
      </c>
      <c r="H14" s="21">
        <v>55.994</v>
      </c>
      <c r="I14" s="20">
        <v>0.64</v>
      </c>
      <c r="J14" s="23"/>
      <c r="K14" s="30">
        <f t="shared" si="1"/>
        <v>56.634</v>
      </c>
    </row>
    <row r="15" spans="1:12" ht="20.100000000000001" customHeight="1" x14ac:dyDescent="0.2">
      <c r="A15" s="9">
        <v>9</v>
      </c>
      <c r="B15" s="10" t="s">
        <v>16</v>
      </c>
      <c r="C15" s="24">
        <v>504.26058999999998</v>
      </c>
      <c r="D15" s="24">
        <v>271.38202350617496</v>
      </c>
      <c r="E15" s="24">
        <v>78.743798664728004</v>
      </c>
      <c r="F15" s="21">
        <f t="shared" si="2"/>
        <v>350.12582217090295</v>
      </c>
      <c r="G15" s="8">
        <f t="shared" si="0"/>
        <v>69.433509005909613</v>
      </c>
      <c r="H15" s="31">
        <v>247.62299999999999</v>
      </c>
      <c r="I15" s="31">
        <v>4.2309999999999999</v>
      </c>
      <c r="J15" s="31">
        <v>71.14</v>
      </c>
      <c r="K15" s="30">
        <f t="shared" si="1"/>
        <v>322.99399999999997</v>
      </c>
    </row>
    <row r="16" spans="1:12" ht="20.100000000000001" customHeight="1" x14ac:dyDescent="0.2">
      <c r="A16" s="9">
        <v>10</v>
      </c>
      <c r="B16" s="10" t="s">
        <v>17</v>
      </c>
      <c r="C16" s="23">
        <v>131.93</v>
      </c>
      <c r="D16" s="23"/>
      <c r="E16" s="23">
        <v>54.061</v>
      </c>
      <c r="F16" s="21">
        <f t="shared" si="2"/>
        <v>54.061</v>
      </c>
      <c r="G16" s="8">
        <f t="shared" si="0"/>
        <v>40.977033275221707</v>
      </c>
      <c r="H16" s="32">
        <v>55.263999999999996</v>
      </c>
      <c r="I16" s="32"/>
      <c r="J16" s="23"/>
      <c r="K16" s="30">
        <f t="shared" si="1"/>
        <v>55.263999999999996</v>
      </c>
    </row>
    <row r="17" spans="1:11" ht="15.75" customHeight="1" x14ac:dyDescent="0.2">
      <c r="A17" s="11"/>
      <c r="B17" s="11"/>
      <c r="C17" s="25">
        <f>SUM(C6:C16)</f>
        <v>31066.570100000004</v>
      </c>
      <c r="D17" s="26">
        <f t="shared" ref="D17:K17" si="3">SUM(D6:D16)</f>
        <v>15512.209158556834</v>
      </c>
      <c r="E17" s="26">
        <f t="shared" si="3"/>
        <v>747.75197546156414</v>
      </c>
      <c r="F17" s="25">
        <f>SUM(F6:F16)</f>
        <v>16259.961134018396</v>
      </c>
      <c r="G17" s="12">
        <f t="shared" si="0"/>
        <v>52.339093378120928</v>
      </c>
      <c r="H17" s="26">
        <f t="shared" si="3"/>
        <v>15880.150367596643</v>
      </c>
      <c r="I17" s="26">
        <f t="shared" si="3"/>
        <v>1210.8620000000001</v>
      </c>
      <c r="J17" s="26">
        <f t="shared" si="3"/>
        <v>71.14</v>
      </c>
      <c r="K17" s="25">
        <f t="shared" si="3"/>
        <v>17162.152367596642</v>
      </c>
    </row>
    <row r="18" spans="1:11" ht="17.25" customHeight="1" x14ac:dyDescent="0.2">
      <c r="A18" s="13"/>
      <c r="B18" s="13"/>
    </row>
    <row r="19" spans="1:11" ht="15" customHeight="1" x14ac:dyDescent="0.2">
      <c r="D19" s="14"/>
    </row>
    <row r="20" spans="1:11" x14ac:dyDescent="0.2">
      <c r="D20" s="15"/>
    </row>
  </sheetData>
  <mergeCells count="7">
    <mergeCell ref="A2:K2"/>
    <mergeCell ref="D3:K3"/>
    <mergeCell ref="A4:B4"/>
    <mergeCell ref="C4:C5"/>
    <mergeCell ref="D4:G4"/>
    <mergeCell ref="H4:K4"/>
    <mergeCell ref="A3:C3"/>
  </mergeCells>
  <dataValidations count="1">
    <dataValidation operator="greaterThanOrEqual" showErrorMessage="1" errorTitle="Error Observation Validation" error="Only numbers greater or equal 0 are valid!" sqref="C6:K16"/>
  </dataValidations>
  <printOptions horizontalCentered="1"/>
  <pageMargins left="0" right="0" top="0.78740157480314965" bottom="0.39370078740157483" header="0.31496062992125984" footer="0.19685039370078741"/>
  <pageSetup paperSize="9" orientation="landscape" r:id="rId1"/>
  <headerFooter alignWithMargins="0">
    <oddFooter>&amp;C&amp;8&amp;Z&amp;F</oddFooter>
  </headerFooter>
  <ignoredErrors>
    <ignoredError sqref="F6:F16 G6: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eei 2015</vt:lpstr>
      <vt:lpstr>'eei 2015'!Print_Titles</vt:lpstr>
    </vt:vector>
  </TitlesOfParts>
  <Company>AAA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</dc:creator>
  <cp:lastModifiedBy>Jūratė Banelienė</cp:lastModifiedBy>
  <cp:lastPrinted>2017-07-05T08:54:35Z</cp:lastPrinted>
  <dcterms:created xsi:type="dcterms:W3CDTF">2011-05-02T13:09:37Z</dcterms:created>
  <dcterms:modified xsi:type="dcterms:W3CDTF">2017-07-05T08:54:42Z</dcterms:modified>
</cp:coreProperties>
</file>